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574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0" i="11" l="1"/>
  <c r="L39" i="11"/>
  <c r="L38" i="11"/>
  <c r="L36" i="11" l="1"/>
  <c r="L37" i="11"/>
  <c r="L41" i="11"/>
  <c r="L42" i="11"/>
  <c r="L51" i="11" l="1"/>
  <c r="L50" i="11"/>
  <c r="L49" i="11"/>
  <c r="L48" i="11"/>
  <c r="L47" i="11"/>
  <c r="L46" i="11"/>
  <c r="L45" i="11"/>
  <c r="L44" i="11"/>
  <c r="L43" i="11"/>
  <c r="L35" i="11"/>
  <c r="L34" i="11"/>
  <c r="L33" i="11"/>
  <c r="L54" i="11"/>
  <c r="L53" i="11"/>
  <c r="L52" i="11"/>
  <c r="L56" i="11" l="1"/>
  <c r="L55" i="11"/>
  <c r="L32" i="11"/>
  <c r="L31" i="11"/>
  <c r="L60" i="11"/>
  <c r="L59" i="11"/>
  <c r="L58" i="11"/>
  <c r="L57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92" i="11" l="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<sst xmlns="http://schemas.openxmlformats.org/spreadsheetml/2006/main" count="2618" uniqueCount="996">
  <si>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</si>
  <si>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</si>
  <si>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</si>
  <si>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</si>
  <si>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</si>
  <si>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</si>
  <si>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</si>
  <si>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</si>
  <si>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</si>
  <si>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</si>
  <si>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</si>
  <si>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</si>
  <si>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</si>
  <si>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</si>
  <si>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</si>
  <si>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</si>
  <si>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</si>
  <si>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</si>
  <si>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</si>
  <si>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</si>
  <si>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</si>
  <si>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</si>
  <si>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</si>
  <si>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</si>
  <si>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</si>
  <si>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</si>
  <si>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</si>
  <si>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</si>
  <si>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</si>
  <si>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</si>
  <si>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</si>
  <si>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</si>
  <si>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</si>
  <si>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</si>
  <si>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</si>
  <si>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</si>
  <si>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</si>
  <si>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</si>
  <si>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</si>
  <si>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</si>
  <si>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</si>
  <si>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</si>
  <si>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</si>
  <si>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</si>
  <si>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</si>
  <si>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</si>
  <si>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</si>
  <si>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</si>
  <si>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</si>
  <si>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</si>
  <si>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</si>
  <si>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</si>
  <si>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</si>
  <si>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</si>
  <si>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</si>
  <si>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</si>
  <si>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</si>
  <si>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</si>
  <si>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</si>
  <si>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</si>
  <si>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</si>
  <si>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</si>
  <si>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</si>
  <si>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</si>
  <si>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</si>
  <si>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</si>
  <si>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</si>
  <si>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</si>
  <si>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</si>
  <si>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</si>
  <si>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</si>
  <si>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</si>
  <si>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</si>
  <si>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</si>
  <si>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</si>
  <si>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</si>
  <si>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</si>
  <si>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</si>
  <si>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</si>
  <si>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</si>
  <si>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</si>
  <si>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</si>
  <si>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</si>
  <si>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</si>
  <si>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</si>
  <si>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</si>
  <si>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</si>
  <si>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</si>
  <si>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</si>
  <si>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</si>
  <si>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</si>
  <si>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</si>
  <si>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</si>
  <si>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</si>
  <si>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</si>
  <si>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</si>
  <si>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</si>
  <si>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</si>
  <si>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</si>
  <si>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</si>
  <si>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</si>
  <si>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</si>
  <si>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</si>
  <si>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</si>
  <si>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</si>
  <si>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</si>
  <si>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</si>
  <si>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</si>
  <si>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</si>
  <si>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</si>
  <si>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</si>
  <si>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</si>
  <si>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</si>
  <si>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</si>
  <si>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</si>
  <si>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</si>
  <si>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</si>
  <si>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</si>
  <si>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</si>
  <si>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</si>
  <si>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</si>
  <si>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</si>
  <si>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</si>
  <si>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</si>
  <si>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</si>
  <si>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</si>
  <si>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</si>
  <si>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</si>
  <si>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</si>
  <si>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</si>
  <si>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</si>
  <si>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</si>
  <si>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</si>
  <si>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</si>
  <si>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</si>
  <si>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</si>
  <si>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</si>
  <si>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</si>
  <si>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</si>
  <si>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</si>
  <si>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</si>
  <si>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</si>
  <si>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</si>
  <si>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</si>
  <si>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</si>
  <si>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</si>
  <si>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</si>
  <si>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</si>
  <si>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</si>
  <si>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</si>
  <si>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</si>
  <si>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</si>
  <si>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</si>
  <si>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</si>
  <si>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</si>
  <si>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</si>
  <si>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</si>
  <si>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</si>
  <si>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</si>
  <si>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</si>
  <si>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</si>
  <si>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</si>
  <si>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</si>
  <si>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</si>
  <si>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</si>
  <si>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</si>
  <si>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</si>
  <si>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</si>
  <si>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</si>
  <si>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</si>
  <si>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</si>
  <si>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</si>
  <si>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</si>
  <si>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</si>
  <si>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</si>
  <si>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</si>
  <si>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</si>
  <si>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</si>
  <si>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</si>
  <si>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</si>
  <si>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</si>
  <si>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</si>
  <si>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</si>
  <si>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</si>
  <si>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</si>
  <si>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</si>
  <si>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</si>
  <si>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</si>
  <si>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</si>
  <si>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</si>
  <si>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</si>
  <si>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</si>
  <si>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</si>
  <si>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</si>
  <si>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</si>
  <si>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</si>
  <si>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</si>
  <si>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</si>
  <si>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</si>
  <si>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</si>
  <si>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</si>
  <si>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</si>
  <si>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</si>
  <si>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</si>
  <si>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</si>
  <si>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</si>
  <si>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</si>
  <si>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</si>
  <si>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</si>
  <si>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</si>
  <si>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</si>
  <si>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</si>
  <si>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</si>
  <si>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</si>
  <si>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</si>
  <si>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</si>
  <si>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</si>
  <si>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</si>
  <si>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</si>
  <si>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</si>
  <si>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</si>
  <si>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</si>
  <si>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</si>
  <si>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</si>
  <si>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</si>
  <si>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</si>
  <si>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</si>
  <si>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</si>
  <si>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</si>
  <si>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</si>
  <si>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</si>
  <si>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</si>
  <si>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</si>
  <si>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</si>
  <si>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</si>
  <si>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</si>
  <si>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</si>
  <si>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</si>
  <si>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</si>
  <si>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</si>
  <si>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</si>
  <si>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</si>
  <si>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</si>
  <si>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</si>
  <si>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</si>
  <si>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</si>
  <si>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</si>
  <si>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</si>
  <si>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</si>
  <si>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</si>
  <si>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</si>
  <si>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</si>
  <si>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</si>
  <si>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</si>
  <si>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</si>
  <si>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</si>
  <si>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</si>
  <si>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</si>
  <si>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</si>
  <si>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</si>
  <si>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</si>
  <si>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</si>
  <si>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</si>
  <si>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</si>
  <si>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</si>
  <si>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</si>
  <si>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</si>
  <si>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</si>
  <si>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</si>
  <si>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</si>
  <si>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</si>
  <si>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</si>
  <si>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</si>
  <si>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</si>
  <si>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</si>
  <si>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</si>
  <si>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</si>
  <si>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</si>
  <si>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</si>
  <si>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</si>
  <si>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</si>
  <si>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</si>
  <si>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</si>
  <si>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</si>
  <si>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</si>
  <si>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</si>
  <si>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</si>
  <si>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</si>
  <si>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</si>
  <si>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</si>
  <si>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</si>
  <si>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</si>
  <si>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</si>
  <si>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</si>
  <si>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</si>
  <si>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</si>
  <si>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</si>
  <si>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</si>
  <si>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</si>
  <si>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</si>
  <si>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</si>
  <si>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</si>
  <si>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</si>
  <si>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</si>
  <si>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</si>
  <si>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</si>
  <si>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</si>
  <si>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</si>
  <si>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</si>
  <si>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</si>
  <si>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</si>
  <si>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</si>
  <si>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</si>
  <si>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</si>
  <si>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</si>
  <si>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</si>
  <si>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</si>
  <si>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</si>
  <si>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</si>
  <si>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</si>
  <si>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</si>
  <si>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</si>
  <si>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</si>
  <si>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</si>
  <si>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</si>
  <si>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</si>
  <si>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</si>
  <si>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</si>
  <si>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</si>
  <si>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</si>
  <si>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</si>
  <si>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</si>
  <si>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</si>
  <si>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</si>
  <si>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</si>
  <si>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</si>
  <si>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</si>
  <si>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</si>
  <si>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</si>
  <si>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</si>
  <si>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</si>
  <si>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</si>
  <si>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</si>
  <si>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</si>
  <si>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</si>
  <si>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</si>
  <si>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</si>
  <si>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</si>
  <si>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</si>
  <si>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</si>
  <si>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</si>
  <si>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</si>
  <si>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</si>
  <si>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</si>
  <si>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</si>
  <si>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</si>
  <si>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</si>
  <si>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</si>
  <si>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</si>
  <si>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</si>
  <si>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</si>
  <si>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</si>
  <si>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</si>
  <si>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</si>
  <si>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</si>
  <si>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</si>
  <si>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</si>
  <si>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</si>
  <si>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</si>
  <si>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</si>
  <si>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</si>
  <si>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</si>
  <si>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</si>
  <si>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</si>
  <si>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</si>
  <si>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</si>
  <si>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</si>
  <si>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</si>
  <si>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</si>
  <si>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</si>
  <si>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</si>
  <si>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</si>
  <si>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</si>
  <si>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</si>
  <si>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</si>
  <si>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</si>
  <si>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</si>
  <si>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</si>
  <si>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</si>
  <si>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</si>
  <si>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</si>
  <si>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</si>
  <si>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</si>
  <si>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</si>
  <si>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</si>
  <si>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</si>
  <si>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</si>
  <si>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</si>
  <si>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</si>
  <si>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</si>
  <si>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</si>
  <si>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</si>
  <si>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</si>
  <si>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</si>
  <si>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</si>
  <si>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</si>
  <si>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</si>
  <si>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</si>
  <si>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</si>
  <si>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</si>
  <si>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</si>
  <si>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</si>
  <si>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</si>
  <si>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</si>
  <si>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</si>
  <si>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</si>
  <si>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</si>
  <si>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</si>
  <si>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</si>
  <si>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</si>
  <si>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</si>
  <si>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</si>
  <si>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</si>
  <si>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</si>
  <si>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</si>
  <si>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</si>
  <si>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</si>
  <si>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</si>
  <si>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</si>
  <si>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</si>
  <si>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</si>
  <si>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</si>
  <si>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</si>
  <si>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</si>
  <si>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</si>
  <si>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</si>
  <si>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</si>
  <si>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</si>
  <si>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</si>
  <si>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</si>
  <si>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</si>
  <si>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</si>
  <si>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</si>
  <si>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</si>
  <si>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</si>
  <si>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</si>
  <si>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</si>
  <si>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</si>
  <si>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</si>
  <si>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</si>
  <si>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</si>
  <si>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</si>
  <si>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</si>
  <si>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</si>
  <si>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</si>
  <si>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</si>
  <si>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</si>
  <si>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</si>
  <si>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</si>
  <si>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</si>
  <si>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</si>
  <si>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</si>
  <si>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</si>
  <si>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</si>
  <si>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</si>
  <si>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</si>
  <si>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</si>
  <si>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</si>
  <si>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</si>
  <si>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</si>
  <si>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</si>
  <si>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</si>
  <si>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</si>
  <si>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</si>
  <si>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</si>
  <si>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</si>
  <si>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</si>
  <si>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</si>
  <si>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</si>
  <si>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</si>
  <si>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</si>
  <si>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</si>
  <si>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</si>
  <si>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</si>
  <si>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</si>
  <si>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</si>
  <si>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</si>
  <si>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</si>
  <si>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</si>
  <si>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</si>
  <si>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</si>
  <si>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</si>
  <si>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</si>
  <si>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</si>
  <si>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</si>
  <si>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</si>
  <si>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</si>
  <si>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</si>
  <si>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</si>
  <si>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</si>
  <si>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</si>
  <si>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</si>
  <si>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</si>
  <si>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</si>
  <si>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</si>
  <si>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</si>
  <si>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</si>
  <si>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</si>
  <si>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</si>
  <si>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</si>
  <si>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</si>
  <si>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</si>
  <si>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</si>
  <si>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</si>
  <si>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</si>
  <si>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</si>
  <si>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</si>
  <si>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</si>
  <si>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</si>
  <si>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</si>
  <si>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</si>
  <si>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</si>
  <si>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</si>
  <si>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</si>
  <si>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</si>
  <si>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</si>
  <si>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</si>
  <si>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</si>
  <si>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</si>
  <si>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</si>
  <si>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</si>
  <si>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</si>
  <si>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</si>
  <si>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</si>
  <si>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</si>
  <si>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</si>
  <si>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</si>
  <si>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</si>
  <si>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</si>
  <si>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</si>
  <si>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</si>
  <si>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</si>
  <si>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</si>
  <si>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</si>
  <si>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</si>
  <si>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</si>
  <si>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</si>
  <si>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</si>
  <si>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</si>
  <si>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</si>
  <si>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</si>
  <si>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</si>
  <si>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</si>
  <si>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</si>
  <si>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</si>
  <si>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</si>
  <si>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</si>
  <si>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</si>
  <si>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</si>
  <si>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</si>
  <si>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</si>
  <si>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</si>
  <si>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</si>
  <si>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</si>
  <si>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</si>
  <si>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</si>
  <si>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</si>
  <si>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</si>
  <si>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</si>
  <si>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</si>
  <si>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</si>
  <si>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</si>
  <si>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</si>
  <si>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</si>
  <si>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</si>
  <si>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</si>
  <si>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</si>
  <si>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</si>
  <si>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</si>
  <si>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</si>
  <si>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</si>
  <si>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</si>
  <si>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</si>
  <si>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</si>
  <si>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</si>
  <si>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</si>
  <si>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</si>
  <si>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</si>
  <si>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</si>
  <si>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</si>
  <si>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</si>
  <si>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</si>
  <si>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</si>
  <si>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</si>
  <si>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</si>
  <si>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</si>
  <si>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</si>
  <si>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</si>
  <si>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</si>
  <si>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</si>
  <si>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</si>
  <si>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</si>
  <si>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</si>
  <si>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</si>
  <si>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</si>
  <si>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</si>
  <si>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</si>
  <si>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</si>
  <si>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</si>
  <si>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</si>
  <si>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</si>
  <si>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</si>
  <si>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</si>
  <si>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</si>
  <si>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</si>
  <si>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</si>
  <si>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</si>
  <si>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</si>
  <si>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</si>
  <si>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</si>
  <si>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</si>
  <si>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</si>
  <si>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</si>
  <si>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</si>
  <si>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</si>
  <si>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</si>
  <si>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</si>
  <si>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</si>
  <si>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</si>
  <si>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</si>
  <si>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</si>
  <si>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</si>
  <si>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</si>
  <si>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</si>
  <si>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</si>
  <si>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</si>
  <si>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</si>
  <si>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</si>
  <si>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</si>
  <si>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</si>
  <si>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</si>
  <si>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</si>
  <si>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</si>
  <si>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</si>
  <si>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</si>
  <si>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</si>
  <si>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</si>
  <si>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</si>
  <si>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</si>
  <si>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</si>
  <si>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</si>
  <si>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</si>
  <si>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</si>
  <si>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</si>
  <si>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</si>
  <si>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</si>
  <si>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</si>
  <si>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</si>
  <si>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</si>
  <si>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</si>
  <si>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</si>
  <si>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</si>
  <si>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</si>
  <si>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</si>
  <si>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</si>
  <si>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</si>
  <si>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</si>
  <si>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</si>
  <si>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</si>
  <si>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</si>
  <si>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</si>
  <si>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</si>
  <si>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</si>
  <si>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</si>
  <si>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</si>
  <si>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</si>
  <si>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</si>
  <si>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</si>
  <si>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</si>
  <si>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</si>
  <si>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</si>
  <si>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</si>
  <si>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</si>
  <si>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</si>
  <si>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</si>
  <si>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</si>
  <si>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</si>
  <si>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</si>
  <si>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</si>
  <si>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</si>
  <si>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</si>
  <si>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</si>
  <si>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</si>
  <si>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</si>
  <si>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</si>
  <si>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</si>
  <si>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</si>
  <si>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</si>
  <si>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</si>
  <si>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</si>
  <si>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</si>
  <si>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</si>
  <si>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</si>
  <si>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</si>
  <si>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</si>
  <si>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</si>
  <si>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</si>
  <si>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</si>
  <si>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</si>
  <si>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</si>
  <si>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</si>
  <si>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</si>
  <si>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</si>
  <si>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</si>
  <si>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</si>
  <si>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</si>
  <si>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</si>
  <si>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</si>
  <si>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</si>
  <si>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</si>
  <si>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</si>
  <si>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</si>
  <si>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</si>
  <si>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</si>
  <si>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</si>
  <si>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</si>
  <si>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</si>
  <si>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</si>
  <si>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</si>
  <si>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</si>
  <si>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</si>
  <si>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</si>
  <si>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</si>
  <si>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</si>
  <si>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</si>
  <si>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</si>
  <si>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</si>
  <si>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</si>
  <si>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</si>
  <si>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</si>
  <si>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</si>
  <si>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</si>
  <si>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</si>
  <si>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</si>
  <si>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</si>
  <si>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</si>
  <si>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</si>
  <si>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</si>
  <si>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</si>
  <si>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</si>
  <si>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</si>
  <si>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</si>
  <si>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</si>
  <si>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</si>
  <si>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</si>
  <si>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</si>
  <si>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</si>
  <si>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</si>
  <si>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</si>
  <si>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</si>
  <si>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</si>
  <si>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</si>
  <si>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</si>
  <si>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</si>
  <si>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</si>
  <si>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</si>
  <si>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</si>
  <si>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</si>
  <si>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</si>
  <si>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</si>
  <si>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</si>
  <si>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</si>
  <si>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</si>
  <si>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</si>
  <si>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</si>
  <si>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</si>
  <si>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</si>
  <si>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</si>
  <si>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</si>
  <si>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</si>
  <si>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</si>
  <si>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</si>
  <si>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</si>
  <si>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</si>
  <si>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</si>
  <si>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</si>
  <si>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</si>
  <si>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</si>
  <si>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</si>
  <si>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</si>
  <si>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</si>
  <si>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</si>
  <si>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</si>
  <si>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</si>
  <si>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</si>
  <si>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</si>
  <si>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</si>
  <si>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</si>
  <si>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</si>
  <si>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</si>
  <si>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</si>
  <si>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</si>
  <si>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</si>
  <si>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</si>
  <si>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</si>
  <si>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</si>
  <si>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</si>
  <si>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</si>
  <si>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</si>
  <si>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</si>
  <si>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</si>
  <si>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</si>
  <si>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</si>
  <si>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</si>
  <si>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</si>
  <si>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</si>
  <si>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</si>
  <si>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</si>
  <si>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</si>
  <si>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</si>
  <si>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</si>
  <si>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</si>
  <si>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</si>
  <si>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</si>
  <si>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</si>
  <si>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</si>
  <si>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</si>
  <si>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</si>
  <si>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</si>
  <si>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</si>
  <si>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</si>
  <si>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</si>
  <si>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</si>
  <si>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</si>
  <si>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</si>
  <si>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</si>
  <si>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</si>
  <si>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</si>
  <si>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</si>
  <si>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</si>
  <si>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</si>
  <si>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</si>
  <si>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</si>
  <si>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</si>
  <si>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</si>
  <si>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</si>
  <si>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</si>
  <si>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</si>
  <si>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</si>
  <si>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</si>
  <si>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</si>
  <si>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</si>
  <si>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</si>
  <si>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</si>
  <si>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</si>
  <si>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</si>
  <si>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</si>
  <si>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</si>
  <si>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</si>
  <si>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</si>
  <si>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</si>
  <si>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</si>
  <si>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</si>
  <si>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</si>
  <si>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</si>
  <si>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</si>
  <si>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</si>
  <si>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</si>
  <si>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</si>
  <si>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</si>
  <si>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</si>
  <si>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</si>
  <si>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</si>
  <si>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</si>
  <si>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</si>
  <si>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</si>
  <si>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</si>
  <si>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</si>
  <si>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</si>
  <si>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</si>
  <si>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</si>
  <si>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</si>
  <si>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</si>
  <si>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</si>
  <si>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</si>
  <si>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</si>
  <si>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</si>
  <si>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</si>
  <si>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</si>
  <si>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</si>
  <si>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</si>
  <si>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</si>
  <si>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</si>
  <si>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</si>
  <si>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</si>
  <si>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</si>
  <si>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</si>
  <si>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</si>
  <si>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</si>
  <si>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</si>
  <si>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</si>
  <si>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</si>
  <si>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</si>
  <si>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</si>
  <si>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</si>
  <si>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</si>
  <si>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</si>
  <si>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</si>
  <si>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</si>
  <si>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</si>
  <si>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</si>
  <si>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</si>
  <si>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</si>
  <si>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</si>
  <si>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</si>
  <si>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</si>
  <si>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</si>
  <si>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</si>
  <si>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</si>
  <si>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</si>
  <si>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</si>
  <si>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</si>
  <si>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</si>
  <si>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</si>
  <si>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</si>
  <si>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</si>
  <si>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</si>
  <si>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</si>
  <si>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</si>
  <si>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</si>
  <si>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</si>
  <si>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</si>
  <si>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</si>
  <si>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</si>
  <si>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</si>
  <si>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</si>
  <si>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</si>
  <si>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</si>
  <si>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</si>
  <si>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</si>
  <si>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</si>
  <si>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</si>
  <si>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</si>
  <si>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</si>
  <si>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</si>
  <si>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</si>
  <si>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</si>
  <si>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</si>
  <si>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</si>
  <si>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</si>
  <si>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</si>
  <si>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</si>
  <si>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</si>
  <si>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</si>
  <si>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</si>
  <si>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</si>
  <si>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</si>
  <si>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</si>
  <si>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</si>
  <si>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</si>
  <si>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</si>
  <si>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</si>
  <si>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초보자를 위한 파이썬 200제</t>
  </si>
  <si>
    <t>알짜배기 예제로 배우는 OpenCV</t>
  </si>
  <si>
    <t>파이썬 코딩 도장</t>
  </si>
  <si>
    <t>Effective Modern C++</t>
  </si>
  <si>
    <t>초보자를 위한 C++ 200제</t>
  </si>
  <si>
    <t>금융 데이터를 위한 파이썬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</si>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</sst>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76" fontId="0" fillId="0" borderId="3" xfId="0" applyNumberFormat="1" applyFill="1" applyBorder="1" applyAlignment="1">
      <alignment horizontal="center"/>
    </xf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71</xdr:row>
      <xdr:rowOff>180975</xdr:rowOff>
    </xdr:from>
    <xdr:to>
      <xdr:col>5</xdr:col>
      <xdr:colOff>3695700</xdr:colOff>
      <xdr:row>75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82</xdr:row>
      <xdr:rowOff>152400</xdr:rowOff>
    </xdr:from>
    <xdr:to>
      <xdr:col>14</xdr:col>
      <xdr:colOff>1552575</xdr:colOff>
      <xdr:row>88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76</xdr:row>
      <xdr:rowOff>19050</xdr:rowOff>
    </xdr:from>
    <xdr:to>
      <xdr:col>5</xdr:col>
      <xdr:colOff>3714750</xdr:colOff>
      <xdr:row>78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96</xdr:row>
      <xdr:rowOff>137160</xdr:rowOff>
    </xdr:from>
    <xdr:to>
      <xdr:col>2</xdr:col>
      <xdr:colOff>525780</xdr:colOff>
      <xdr:row>109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96</xdr:row>
      <xdr:rowOff>144780</xdr:rowOff>
    </xdr:from>
    <xdr:to>
      <xdr:col>5</xdr:col>
      <xdr:colOff>299085</xdr:colOff>
      <xdr:row>109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96</xdr:row>
      <xdr:rowOff>129540</xdr:rowOff>
    </xdr:from>
    <xdr:to>
      <xdr:col>5</xdr:col>
      <xdr:colOff>1986915</xdr:colOff>
      <xdr:row>109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96</xdr:row>
      <xdr:rowOff>121920</xdr:rowOff>
    </xdr:from>
    <xdr:to>
      <xdr:col>5</xdr:col>
      <xdr:colOff>3575685</xdr:colOff>
      <xdr:row>109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96</xdr:row>
      <xdr:rowOff>68580</xdr:rowOff>
    </xdr:from>
    <xdr:to>
      <xdr:col>8</xdr:col>
      <xdr:colOff>352425</xdr:colOff>
      <xdr:row>112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79</xdr:row>
      <xdr:rowOff>28575</xdr:rowOff>
    </xdr:from>
    <xdr:to>
      <xdr:col>5</xdr:col>
      <xdr:colOff>3609975</xdr:colOff>
      <xdr:row>83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84</xdr:row>
      <xdr:rowOff>19050</xdr:rowOff>
    </xdr:from>
    <xdr:to>
      <xdr:col>5</xdr:col>
      <xdr:colOff>3581400</xdr:colOff>
      <xdr:row>86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75</xdr:row>
      <xdr:rowOff>171450</xdr:rowOff>
    </xdr:from>
    <xdr:to>
      <xdr:col>14</xdr:col>
      <xdr:colOff>104775</xdr:colOff>
      <xdr:row>79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88</xdr:row>
      <xdr:rowOff>9525</xdr:rowOff>
    </xdr:from>
    <xdr:to>
      <xdr:col>5</xdr:col>
      <xdr:colOff>3571875</xdr:colOff>
      <xdr:row>92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66</xdr:row>
      <xdr:rowOff>114300</xdr:rowOff>
    </xdr:from>
    <xdr:to>
      <xdr:col>14</xdr:col>
      <xdr:colOff>142875</xdr:colOff>
      <xdr:row>71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72</xdr:row>
      <xdr:rowOff>19050</xdr:rowOff>
    </xdr:from>
    <xdr:to>
      <xdr:col>14</xdr:col>
      <xdr:colOff>104775</xdr:colOff>
      <xdr:row>75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64</xdr:row>
      <xdr:rowOff>19050</xdr:rowOff>
    </xdr:from>
    <xdr:to>
      <xdr:col>5</xdr:col>
      <xdr:colOff>3667125</xdr:colOff>
      <xdr:row>67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79</xdr:row>
      <xdr:rowOff>161925</xdr:rowOff>
    </xdr:from>
    <xdr:to>
      <xdr:col>14</xdr:col>
      <xdr:colOff>123825</xdr:colOff>
      <xdr:row>82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89</xdr:row>
      <xdr:rowOff>19050</xdr:rowOff>
    </xdr:from>
    <xdr:to>
      <xdr:col>14</xdr:col>
      <xdr:colOff>1533525</xdr:colOff>
      <xdr:row>93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116</xdr:row>
      <xdr:rowOff>38100</xdr:rowOff>
    </xdr:from>
    <xdr:to>
      <xdr:col>14</xdr:col>
      <xdr:colOff>180975</xdr:colOff>
      <xdr:row>120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116</xdr:row>
      <xdr:rowOff>76200</xdr:rowOff>
    </xdr:from>
    <xdr:to>
      <xdr:col>5</xdr:col>
      <xdr:colOff>3505200</xdr:colOff>
      <xdr:row>118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121</xdr:row>
      <xdr:rowOff>28575</xdr:rowOff>
    </xdr:from>
    <xdr:to>
      <xdr:col>14</xdr:col>
      <xdr:colOff>114300</xdr:colOff>
      <xdr:row>124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119</xdr:row>
      <xdr:rowOff>28575</xdr:rowOff>
    </xdr:from>
    <xdr:to>
      <xdr:col>5</xdr:col>
      <xdr:colOff>3505200</xdr:colOff>
      <xdr:row>121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125</xdr:row>
      <xdr:rowOff>38100</xdr:rowOff>
    </xdr:from>
    <xdr:to>
      <xdr:col>14</xdr:col>
      <xdr:colOff>133350</xdr:colOff>
      <xdr:row>129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122</xdr:row>
      <xdr:rowOff>57150</xdr:rowOff>
    </xdr:from>
    <xdr:to>
      <xdr:col>5</xdr:col>
      <xdr:colOff>3486150</xdr:colOff>
      <xdr:row>124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125</xdr:row>
      <xdr:rowOff>19050</xdr:rowOff>
    </xdr:from>
    <xdr:to>
      <xdr:col>5</xdr:col>
      <xdr:colOff>3476625</xdr:colOff>
      <xdr:row>130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130</xdr:row>
      <xdr:rowOff>114300</xdr:rowOff>
    </xdr:from>
    <xdr:to>
      <xdr:col>5</xdr:col>
      <xdr:colOff>3495675</xdr:colOff>
      <xdr:row>135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130</xdr:row>
      <xdr:rowOff>57150</xdr:rowOff>
    </xdr:from>
    <xdr:to>
      <xdr:col>14</xdr:col>
      <xdr:colOff>123825</xdr:colOff>
      <xdr:row>133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133</xdr:row>
      <xdr:rowOff>57150</xdr:rowOff>
    </xdr:from>
    <xdr:to>
      <xdr:col>14</xdr:col>
      <xdr:colOff>152400</xdr:colOff>
      <xdr:row>136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135</xdr:row>
      <xdr:rowOff>57150</xdr:rowOff>
    </xdr:from>
    <xdr:to>
      <xdr:col>5</xdr:col>
      <xdr:colOff>3543300</xdr:colOff>
      <xdr:row>138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139</xdr:row>
      <xdr:rowOff>38100</xdr:rowOff>
    </xdr:from>
    <xdr:to>
      <xdr:col>5</xdr:col>
      <xdr:colOff>3514725</xdr:colOff>
      <xdr:row>143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152400</xdr:rowOff>
    </xdr:from>
    <xdr:to>
      <xdr:col>5</xdr:col>
      <xdr:colOff>3495675</xdr:colOff>
      <xdr:row>148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149</xdr:row>
      <xdr:rowOff>38100</xdr:rowOff>
    </xdr:from>
    <xdr:to>
      <xdr:col>5</xdr:col>
      <xdr:colOff>3571875</xdr:colOff>
      <xdr:row>152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153</xdr:row>
      <xdr:rowOff>19050</xdr:rowOff>
    </xdr:from>
    <xdr:to>
      <xdr:col>5</xdr:col>
      <xdr:colOff>3486150</xdr:colOff>
      <xdr:row>157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137</xdr:row>
      <xdr:rowOff>66675</xdr:rowOff>
    </xdr:from>
    <xdr:to>
      <xdr:col>14</xdr:col>
      <xdr:colOff>190500</xdr:colOff>
      <xdr:row>140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157</xdr:row>
      <xdr:rowOff>104775</xdr:rowOff>
    </xdr:from>
    <xdr:to>
      <xdr:col>5</xdr:col>
      <xdr:colOff>3505200</xdr:colOff>
      <xdr:row>161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140</xdr:row>
      <xdr:rowOff>57150</xdr:rowOff>
    </xdr:from>
    <xdr:to>
      <xdr:col>14</xdr:col>
      <xdr:colOff>171450</xdr:colOff>
      <xdr:row>145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146</xdr:row>
      <xdr:rowOff>47625</xdr:rowOff>
    </xdr:from>
    <xdr:to>
      <xdr:col>14</xdr:col>
      <xdr:colOff>209550</xdr:colOff>
      <xdr:row>150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161</xdr:row>
      <xdr:rowOff>28575</xdr:rowOff>
    </xdr:from>
    <xdr:to>
      <xdr:col>5</xdr:col>
      <xdr:colOff>3524250</xdr:colOff>
      <xdr:row>166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166</xdr:row>
      <xdr:rowOff>161925</xdr:rowOff>
    </xdr:from>
    <xdr:to>
      <xdr:col>5</xdr:col>
      <xdr:colOff>3562350</xdr:colOff>
      <xdr:row>169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151</xdr:row>
      <xdr:rowOff>28575</xdr:rowOff>
    </xdr:from>
    <xdr:to>
      <xdr:col>14</xdr:col>
      <xdr:colOff>161925</xdr:colOff>
      <xdr:row>154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155</xdr:row>
      <xdr:rowOff>47625</xdr:rowOff>
    </xdr:from>
    <xdr:to>
      <xdr:col>14</xdr:col>
      <xdr:colOff>114300</xdr:colOff>
      <xdr:row>162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170</xdr:row>
      <xdr:rowOff>9525</xdr:rowOff>
    </xdr:from>
    <xdr:to>
      <xdr:col>5</xdr:col>
      <xdr:colOff>3476625</xdr:colOff>
      <xdr:row>175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19050</xdr:rowOff>
    </xdr:from>
    <xdr:to>
      <xdr:col>14</xdr:col>
      <xdr:colOff>142875</xdr:colOff>
      <xdr:row>165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165</xdr:row>
      <xdr:rowOff>180975</xdr:rowOff>
    </xdr:from>
    <xdr:to>
      <xdr:col>14</xdr:col>
      <xdr:colOff>133350</xdr:colOff>
      <xdr:row>168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169</xdr:row>
      <xdr:rowOff>38100</xdr:rowOff>
    </xdr:from>
    <xdr:to>
      <xdr:col>14</xdr:col>
      <xdr:colOff>161925</xdr:colOff>
      <xdr:row>171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175</xdr:row>
      <xdr:rowOff>123825</xdr:rowOff>
    </xdr:from>
    <xdr:to>
      <xdr:col>5</xdr:col>
      <xdr:colOff>3505200</xdr:colOff>
      <xdr:row>180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172</xdr:row>
      <xdr:rowOff>38100</xdr:rowOff>
    </xdr:from>
    <xdr:to>
      <xdr:col>14</xdr:col>
      <xdr:colOff>114300</xdr:colOff>
      <xdr:row>175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176</xdr:row>
      <xdr:rowOff>0</xdr:rowOff>
    </xdr:from>
    <xdr:to>
      <xdr:col>14</xdr:col>
      <xdr:colOff>123825</xdr:colOff>
      <xdr:row>178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180</xdr:row>
      <xdr:rowOff>85725</xdr:rowOff>
    </xdr:from>
    <xdr:to>
      <xdr:col>5</xdr:col>
      <xdr:colOff>3514725</xdr:colOff>
      <xdr:row>183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183</xdr:row>
      <xdr:rowOff>161925</xdr:rowOff>
    </xdr:from>
    <xdr:to>
      <xdr:col>5</xdr:col>
      <xdr:colOff>3457575</xdr:colOff>
      <xdr:row>187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188</xdr:row>
      <xdr:rowOff>57150</xdr:rowOff>
    </xdr:from>
    <xdr:to>
      <xdr:col>5</xdr:col>
      <xdr:colOff>3514725</xdr:colOff>
      <xdr:row>190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191</xdr:row>
      <xdr:rowOff>57150</xdr:rowOff>
    </xdr:from>
    <xdr:to>
      <xdr:col>5</xdr:col>
      <xdr:colOff>3476625</xdr:colOff>
      <xdr:row>195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68</xdr:row>
      <xdr:rowOff>28575</xdr:rowOff>
    </xdr:from>
    <xdr:to>
      <xdr:col>5</xdr:col>
      <xdr:colOff>3657600</xdr:colOff>
      <xdr:row>71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63</xdr:row>
      <xdr:rowOff>0</xdr:rowOff>
    </xdr:from>
    <xdr:to>
      <xdr:col>13</xdr:col>
      <xdr:colOff>510540</xdr:colOff>
      <xdr:row>66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58</xdr:row>
      <xdr:rowOff>38100</xdr:rowOff>
    </xdr:from>
    <xdr:to>
      <xdr:col>5</xdr:col>
      <xdr:colOff>3629025</xdr:colOff>
      <xdr:row>63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59</xdr:row>
      <xdr:rowOff>161925</xdr:rowOff>
    </xdr:from>
    <xdr:to>
      <xdr:col>14</xdr:col>
      <xdr:colOff>190500</xdr:colOff>
      <xdr:row>62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54</xdr:row>
      <xdr:rowOff>152400</xdr:rowOff>
    </xdr:from>
    <xdr:to>
      <xdr:col>14</xdr:col>
      <xdr:colOff>133350</xdr:colOff>
      <xdr:row>59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5">
        <v>2019</v>
      </c>
      <c r="B3" s="375"/>
      <c r="C3" s="375"/>
      <c r="D3" s="375"/>
      <c r="E3" s="375"/>
      <c r="F3" s="375"/>
      <c r="G3" s="375"/>
      <c r="H3" s="375"/>
      <c r="I3" s="376">
        <v>2020</v>
      </c>
      <c r="J3" s="376"/>
      <c r="K3" s="376"/>
      <c r="L3" s="376"/>
      <c r="M3" s="376"/>
      <c r="N3" s="376"/>
      <c r="O3" s="376"/>
      <c r="P3" s="376"/>
      <c r="Q3" s="376"/>
      <c r="R3" s="376"/>
      <c r="S3" s="376"/>
      <c r="T3" s="37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8" sqref="F16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2019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292"/>
  <sheetViews>
    <sheetView tabSelected="1" zoomScaleNormal="100" zoomScaleSheetLayoutView="75" workbookViewId="0">
      <pane ySplit="2" topLeftCell="A15" activePane="bottomLeft" state="frozen"/>
      <selection pane="bottomLeft" activeCell="D33" sqref="D3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2">
        <v>2020</v>
      </c>
      <c r="C1" s="392"/>
      <c r="D1" s="392"/>
      <c r="E1" s="392"/>
      <c r="F1" s="392"/>
      <c r="G1" s="392"/>
      <c r="H1" s="392"/>
      <c r="I1" s="392"/>
      <c r="J1" s="392"/>
      <c r="K1" s="392"/>
      <c r="L1" s="392"/>
      <c r="M1" s="392"/>
      <c r="N1" s="392"/>
      <c r="O1" s="392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11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61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61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61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61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61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61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61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61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61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61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61" t="s">
        <v>852</v>
      </c>
      <c r="C23" s="326">
        <v>1</v>
      </c>
      <c r="D23" s="345"/>
      <c r="E23" s="326"/>
      <c r="F23" s="328" t="s">
        <v>861</v>
      </c>
      <c r="G23" s="326">
        <v>2020</v>
      </c>
      <c r="H23" s="329" t="s">
        <v>859</v>
      </c>
      <c r="I23" s="361" t="s">
        <v>862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61" t="s">
        <v>865</v>
      </c>
      <c r="C24" s="326">
        <v>1</v>
      </c>
      <c r="D24" s="345"/>
      <c r="E24" s="326"/>
      <c r="F24" s="328" t="s">
        <v>863</v>
      </c>
      <c r="G24" s="326">
        <v>2019</v>
      </c>
      <c r="H24" s="345" t="s">
        <v>859</v>
      </c>
      <c r="I24" s="361" t="s">
        <v>864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61" t="s">
        <v>907</v>
      </c>
      <c r="C25" s="326">
        <v>1</v>
      </c>
      <c r="D25" s="345"/>
      <c r="E25" s="326"/>
      <c r="F25" s="328" t="s">
        <v>906</v>
      </c>
      <c r="G25" s="326">
        <v>2015</v>
      </c>
      <c r="H25" s="373" t="s">
        <v>908</v>
      </c>
      <c r="I25" s="361" t="s">
        <v>909</v>
      </c>
      <c r="J25" s="319">
        <v>43870</v>
      </c>
      <c r="K25" s="345" t="s">
        <v>910</v>
      </c>
      <c r="L25" s="319">
        <f t="shared" si="1"/>
        <v>43891</v>
      </c>
      <c r="M25" s="326"/>
      <c r="N25" s="330"/>
      <c r="O25" s="330"/>
    </row>
    <row r="26" spans="2:15">
      <c r="B26" s="361" t="s">
        <v>907</v>
      </c>
      <c r="C26" s="326">
        <v>1</v>
      </c>
      <c r="D26" s="345"/>
      <c r="E26" s="326"/>
      <c r="F26" s="328" t="s">
        <v>911</v>
      </c>
      <c r="G26" s="326">
        <v>2017</v>
      </c>
      <c r="H26" s="329" t="s">
        <v>908</v>
      </c>
      <c r="I26" s="361" t="s">
        <v>912</v>
      </c>
      <c r="J26" s="319">
        <v>43870</v>
      </c>
      <c r="K26" s="345" t="s">
        <v>910</v>
      </c>
      <c r="L26" s="319">
        <f t="shared" si="1"/>
        <v>43891</v>
      </c>
      <c r="M26" s="326"/>
      <c r="N26" s="330"/>
      <c r="O26" s="330"/>
    </row>
    <row r="27" spans="2:15">
      <c r="B27" s="357" t="s">
        <v>916</v>
      </c>
      <c r="C27" s="360" t="s">
        <v>935</v>
      </c>
      <c r="D27" s="360"/>
      <c r="E27" s="353"/>
      <c r="F27" s="355" t="s">
        <v>913</v>
      </c>
      <c r="G27" s="353">
        <v>2019</v>
      </c>
      <c r="H27" s="356" t="s">
        <v>914</v>
      </c>
      <c r="I27" s="357" t="s">
        <v>915</v>
      </c>
      <c r="J27" s="358">
        <v>43870</v>
      </c>
      <c r="K27" s="360" t="s">
        <v>910</v>
      </c>
      <c r="L27" s="358">
        <f t="shared" si="1"/>
        <v>43891</v>
      </c>
      <c r="M27" s="353"/>
      <c r="N27" s="359"/>
      <c r="O27" s="359"/>
    </row>
    <row r="28" spans="2:15">
      <c r="B28" s="344" t="s">
        <v>921</v>
      </c>
      <c r="C28" s="178">
        <v>1</v>
      </c>
      <c r="D28" s="332"/>
      <c r="E28" s="178"/>
      <c r="F28" s="165" t="s">
        <v>917</v>
      </c>
      <c r="G28" s="178">
        <v>2019</v>
      </c>
      <c r="H28" s="349" t="s">
        <v>918</v>
      </c>
      <c r="I28" s="344" t="s">
        <v>919</v>
      </c>
      <c r="J28" s="350">
        <v>43877</v>
      </c>
      <c r="K28" s="351" t="s">
        <v>920</v>
      </c>
      <c r="L28" s="350">
        <f t="shared" si="1"/>
        <v>43898</v>
      </c>
      <c r="M28" s="178"/>
      <c r="N28" s="177"/>
      <c r="O28" s="177"/>
    </row>
    <row r="29" spans="2:15">
      <c r="B29" s="344" t="s">
        <v>921</v>
      </c>
      <c r="C29" s="178">
        <v>1</v>
      </c>
      <c r="D29" s="332"/>
      <c r="E29" s="178"/>
      <c r="F29" s="165" t="s">
        <v>922</v>
      </c>
      <c r="G29" s="178">
        <v>2020</v>
      </c>
      <c r="H29" s="229" t="s">
        <v>918</v>
      </c>
      <c r="I29" s="344" t="s">
        <v>923</v>
      </c>
      <c r="J29" s="350">
        <v>43877</v>
      </c>
      <c r="K29" s="351" t="s">
        <v>920</v>
      </c>
      <c r="L29" s="350">
        <f t="shared" si="1"/>
        <v>43898</v>
      </c>
      <c r="M29" s="178"/>
      <c r="N29" s="177"/>
      <c r="O29" s="177"/>
    </row>
    <row r="30" spans="2:15">
      <c r="B30" s="344" t="s">
        <v>926</v>
      </c>
      <c r="C30" s="178">
        <v>1</v>
      </c>
      <c r="D30" s="332"/>
      <c r="E30" s="178"/>
      <c r="F30" s="165" t="s">
        <v>924</v>
      </c>
      <c r="G30" s="178">
        <v>2019</v>
      </c>
      <c r="H30" s="229" t="s">
        <v>918</v>
      </c>
      <c r="I30" s="344" t="s">
        <v>925</v>
      </c>
      <c r="J30" s="350">
        <v>43877</v>
      </c>
      <c r="K30" s="351" t="s">
        <v>920</v>
      </c>
      <c r="L30" s="350">
        <f t="shared" si="0"/>
        <v>43898</v>
      </c>
      <c r="M30" s="178"/>
      <c r="N30" s="177"/>
      <c r="O30" s="177"/>
    </row>
    <row r="31" spans="2:15">
      <c r="B31" s="344" t="s">
        <v>921</v>
      </c>
      <c r="C31" s="178">
        <v>1</v>
      </c>
      <c r="D31" s="332"/>
      <c r="E31" s="178"/>
      <c r="F31" s="165" t="s">
        <v>927</v>
      </c>
      <c r="G31" s="178">
        <v>2020</v>
      </c>
      <c r="H31" s="229" t="s">
        <v>918</v>
      </c>
      <c r="I31" s="344" t="s">
        <v>928</v>
      </c>
      <c r="J31" s="350">
        <v>43877</v>
      </c>
      <c r="K31" s="351" t="s">
        <v>920</v>
      </c>
      <c r="L31" s="350">
        <f t="shared" ref="L31:L56" si="2">IF(K31="O",J31+21,J31+14)</f>
        <v>43898</v>
      </c>
      <c r="M31" s="178"/>
      <c r="N31" s="177"/>
      <c r="O31" s="177"/>
    </row>
    <row r="32" spans="2:15">
      <c r="B32" s="364" t="s">
        <v>929</v>
      </c>
      <c r="C32" s="365">
        <v>1</v>
      </c>
      <c r="D32" s="366"/>
      <c r="E32" s="365"/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43877</v>
      </c>
      <c r="K32" s="366" t="s">
        <v>920</v>
      </c>
      <c r="L32" s="369">
        <f t="shared" si="2"/>
        <v>43898</v>
      </c>
      <c r="M32" s="365"/>
      <c r="N32" s="370"/>
      <c r="O32" s="370"/>
    </row>
    <row r="33" spans="2:15">
      <c r="B33" s="344" t="s">
        <v>938</v>
      </c>
      <c r="C33" s="178">
        <v>1</v>
      </c>
      <c r="D33" s="332" t="s">
        <v>993</v>
      </c>
      <c r="E33" s="178">
        <v>1</v>
      </c>
      <c r="F33" s="165" t="s">
        <v>106</v>
      </c>
      <c r="G33" s="178">
        <v>2015</v>
      </c>
      <c r="H33" s="229" t="s">
        <v>939</v>
      </c>
      <c r="I33" s="344" t="s">
        <v>936</v>
      </c>
      <c r="J33" s="33">
        <v>43883</v>
      </c>
      <c r="K33" s="363" t="s">
        <v>937</v>
      </c>
      <c r="L33" s="33">
        <f t="shared" si="2"/>
        <v>43904</v>
      </c>
      <c r="M33" s="178"/>
      <c r="N33" s="177"/>
      <c r="O33" s="177"/>
    </row>
    <row r="34" spans="2:15">
      <c r="B34" s="330" t="s">
        <v>408</v>
      </c>
      <c r="C34" s="326">
        <v>2</v>
      </c>
      <c r="D34" s="326"/>
      <c r="E34" s="326"/>
      <c r="F34" s="328" t="s">
        <v>969</v>
      </c>
      <c r="G34" s="326">
        <v>2015</v>
      </c>
      <c r="H34" s="327" t="s">
        <v>325</v>
      </c>
      <c r="I34" s="330" t="s">
        <v>970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2</v>
      </c>
      <c r="D35" s="326"/>
      <c r="E35" s="326"/>
      <c r="F35" s="328" t="s">
        <v>26</v>
      </c>
      <c r="G35" s="326">
        <v>2016</v>
      </c>
      <c r="H35" s="327" t="s">
        <v>325</v>
      </c>
      <c r="I35" s="330" t="s">
        <v>971</v>
      </c>
      <c r="J35" s="319">
        <v>44002</v>
      </c>
      <c r="K35" s="326" t="s">
        <v>322</v>
      </c>
      <c r="L35" s="319">
        <f t="shared" si="2"/>
        <v>44023</v>
      </c>
      <c r="M35" s="326"/>
      <c r="N35" s="330"/>
      <c r="O35" s="330"/>
    </row>
    <row r="36" spans="2:15">
      <c r="B36" s="330" t="s">
        <v>408</v>
      </c>
      <c r="C36" s="326">
        <v>1</v>
      </c>
      <c r="D36" s="326"/>
      <c r="E36" s="326"/>
      <c r="F36" s="328" t="s">
        <v>972</v>
      </c>
      <c r="G36" s="326">
        <v>2019</v>
      </c>
      <c r="H36" s="345" t="s">
        <v>325</v>
      </c>
      <c r="I36" s="361" t="s">
        <v>973</v>
      </c>
      <c r="J36" s="319">
        <v>44002</v>
      </c>
      <c r="K36" s="345" t="s">
        <v>322</v>
      </c>
      <c r="L36" s="319">
        <f t="shared" si="2"/>
        <v>44023</v>
      </c>
      <c r="M36" s="326"/>
      <c r="N36" s="330"/>
      <c r="O36" s="330"/>
    </row>
    <row r="37" spans="2:15">
      <c r="B37" s="344" t="s">
        <v>932</v>
      </c>
      <c r="C37" s="178"/>
      <c r="D37" s="332" t="s">
        <v>994</v>
      </c>
      <c r="E37" s="178">
        <v>2</v>
      </c>
      <c r="F37" s="165" t="s">
        <v>961</v>
      </c>
      <c r="G37" s="178">
        <v>2020</v>
      </c>
      <c r="H37" s="229" t="s">
        <v>974</v>
      </c>
      <c r="I37" s="344" t="s">
        <v>975</v>
      </c>
      <c r="J37" s="180">
        <v>44037</v>
      </c>
      <c r="K37" s="374"/>
      <c r="L37" s="180">
        <f t="shared" si="2"/>
        <v>44051</v>
      </c>
      <c r="M37" s="178"/>
      <c r="N37" s="177"/>
      <c r="O37" s="177"/>
    </row>
    <row r="38" spans="2:15">
      <c r="B38" s="344" t="s">
        <v>979</v>
      </c>
      <c r="C38" s="178"/>
      <c r="D38" s="178"/>
      <c r="E38" s="178"/>
      <c r="F38" s="165" t="s">
        <v>976</v>
      </c>
      <c r="G38" s="178">
        <v>2019</v>
      </c>
      <c r="H38" s="229" t="s">
        <v>977</v>
      </c>
      <c r="I38" s="344" t="s">
        <v>978</v>
      </c>
      <c r="J38" s="180">
        <v>44037</v>
      </c>
      <c r="K38" s="178"/>
      <c r="L38" s="180">
        <f t="shared" ref="L38:L40" si="3">IF(K38="O",J38+21,J38+14)</f>
        <v>44051</v>
      </c>
      <c r="M38" s="178"/>
      <c r="N38" s="177"/>
      <c r="O38" s="177"/>
    </row>
    <row r="39" spans="2:15">
      <c r="B39" s="344" t="s">
        <v>979</v>
      </c>
      <c r="C39" s="178"/>
      <c r="D39" s="178"/>
      <c r="E39" s="178"/>
      <c r="F39" s="165" t="s">
        <v>980</v>
      </c>
      <c r="G39" s="178">
        <v>2020</v>
      </c>
      <c r="H39" s="229" t="s">
        <v>977</v>
      </c>
      <c r="I39" s="344" t="s">
        <v>981</v>
      </c>
      <c r="J39" s="180">
        <v>44037</v>
      </c>
      <c r="K39" s="178"/>
      <c r="L39" s="180">
        <f t="shared" si="3"/>
        <v>44051</v>
      </c>
      <c r="M39" s="178"/>
      <c r="N39" s="177"/>
      <c r="O39" s="177"/>
    </row>
    <row r="40" spans="2:15">
      <c r="B40" s="344" t="s">
        <v>979</v>
      </c>
      <c r="C40" s="178"/>
      <c r="D40" s="332" t="s">
        <v>995</v>
      </c>
      <c r="E40" s="178">
        <v>1</v>
      </c>
      <c r="F40" s="165" t="s">
        <v>982</v>
      </c>
      <c r="G40" s="178">
        <v>2020</v>
      </c>
      <c r="H40" s="229" t="s">
        <v>977</v>
      </c>
      <c r="I40" s="344" t="s">
        <v>983</v>
      </c>
      <c r="J40" s="180">
        <v>44037</v>
      </c>
      <c r="K40" s="178"/>
      <c r="L40" s="180">
        <f t="shared" si="3"/>
        <v>44051</v>
      </c>
      <c r="M40" s="178"/>
      <c r="N40" s="177"/>
      <c r="O40" s="177"/>
    </row>
    <row r="41" spans="2:15">
      <c r="B41" s="364" t="s">
        <v>985</v>
      </c>
      <c r="C41" s="365"/>
      <c r="D41" s="365"/>
      <c r="E41" s="365"/>
      <c r="F41" s="367" t="s">
        <v>984</v>
      </c>
      <c r="G41" s="365">
        <v>2016</v>
      </c>
      <c r="H41" s="368" t="s">
        <v>986</v>
      </c>
      <c r="I41" s="364" t="s">
        <v>987</v>
      </c>
      <c r="J41" s="369">
        <v>44037</v>
      </c>
      <c r="K41" s="365"/>
      <c r="L41" s="369">
        <f t="shared" si="2"/>
        <v>44051</v>
      </c>
      <c r="M41" s="365"/>
      <c r="N41" s="370"/>
      <c r="O41" s="370"/>
    </row>
    <row r="42" spans="2:15">
      <c r="B42" s="364" t="s">
        <v>979</v>
      </c>
      <c r="C42" s="365"/>
      <c r="D42" s="365"/>
      <c r="E42" s="365"/>
      <c r="F42" s="367" t="s">
        <v>988</v>
      </c>
      <c r="G42" s="365">
        <v>2018</v>
      </c>
      <c r="H42" s="366" t="s">
        <v>989</v>
      </c>
      <c r="I42" s="364" t="s">
        <v>990</v>
      </c>
      <c r="J42" s="369">
        <v>44037</v>
      </c>
      <c r="K42" s="365"/>
      <c r="L42" s="369">
        <f t="shared" si="2"/>
        <v>44051</v>
      </c>
      <c r="M42" s="365"/>
      <c r="N42" s="370"/>
      <c r="O42" s="370"/>
    </row>
    <row r="43" spans="2:15">
      <c r="B43" s="177"/>
      <c r="C43" s="178"/>
      <c r="D43" s="178"/>
      <c r="E43" s="178"/>
      <c r="F43" s="165"/>
      <c r="G43" s="178"/>
      <c r="H43" s="266"/>
      <c r="I43" s="177"/>
      <c r="J43" s="180"/>
      <c r="K43" s="178"/>
      <c r="L43" s="180">
        <f t="shared" si="2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266"/>
      <c r="I44" s="177"/>
      <c r="J44" s="180"/>
      <c r="K44" s="178"/>
      <c r="L44" s="180">
        <f t="shared" si="2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266"/>
      <c r="I45" s="177"/>
      <c r="J45" s="180"/>
      <c r="K45" s="178"/>
      <c r="L45" s="180">
        <f t="shared" si="2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266"/>
      <c r="I46" s="177"/>
      <c r="J46" s="180"/>
      <c r="K46" s="178"/>
      <c r="L46" s="180">
        <f t="shared" si="2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 t="s">
        <v>958</v>
      </c>
      <c r="G47" s="178"/>
      <c r="H47" s="266"/>
      <c r="I47" s="177"/>
      <c r="J47" s="180"/>
      <c r="K47" s="178"/>
      <c r="L47" s="180">
        <f t="shared" si="2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 t="s">
        <v>959</v>
      </c>
      <c r="G48" s="178"/>
      <c r="H48" s="266"/>
      <c r="I48" s="177"/>
      <c r="J48" s="180"/>
      <c r="K48" s="178"/>
      <c r="L48" s="180">
        <f t="shared" si="2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 t="s">
        <v>960</v>
      </c>
      <c r="G49" s="178"/>
      <c r="H49" s="266"/>
      <c r="I49" s="177"/>
      <c r="J49" s="180"/>
      <c r="K49" s="178"/>
      <c r="L49" s="180">
        <f t="shared" si="2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 t="s">
        <v>961</v>
      </c>
      <c r="G50" s="178"/>
      <c r="H50" s="266"/>
      <c r="I50" s="177"/>
      <c r="J50" s="180"/>
      <c r="K50" s="178"/>
      <c r="L50" s="180">
        <f t="shared" si="2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 t="s">
        <v>962</v>
      </c>
      <c r="G51" s="178"/>
      <c r="H51" s="266"/>
      <c r="I51" s="177"/>
      <c r="J51" s="180"/>
      <c r="K51" s="178"/>
      <c r="L51" s="180">
        <f t="shared" si="2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 t="s">
        <v>963</v>
      </c>
      <c r="G52" s="178"/>
      <c r="H52" s="266"/>
      <c r="I52" s="177"/>
      <c r="J52" s="180"/>
      <c r="K52" s="178"/>
      <c r="L52" s="180">
        <f t="shared" ref="L52:L54" si="4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 t="s">
        <v>964</v>
      </c>
      <c r="G53" s="178"/>
      <c r="H53" s="266"/>
      <c r="I53" s="177"/>
      <c r="J53" s="180"/>
      <c r="K53" s="178"/>
      <c r="L53" s="180">
        <f t="shared" si="4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 t="s">
        <v>965</v>
      </c>
      <c r="G54" s="178"/>
      <c r="H54" s="266"/>
      <c r="I54" s="177"/>
      <c r="J54" s="180"/>
      <c r="K54" s="178"/>
      <c r="L54" s="180">
        <f t="shared" si="4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 t="s">
        <v>966</v>
      </c>
      <c r="G55" s="178"/>
      <c r="H55" s="266"/>
      <c r="I55" s="177"/>
      <c r="J55" s="180"/>
      <c r="K55" s="178"/>
      <c r="L55" s="180">
        <f t="shared" si="2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 t="s">
        <v>967</v>
      </c>
      <c r="G56" s="178"/>
      <c r="H56" s="266"/>
      <c r="I56" s="177"/>
      <c r="J56" s="180"/>
      <c r="K56" s="178"/>
      <c r="L56" s="180">
        <f t="shared" si="2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 t="s">
        <v>968</v>
      </c>
      <c r="G57" s="178"/>
      <c r="H57" s="266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266"/>
      <c r="I58" s="177"/>
      <c r="J58" s="180"/>
      <c r="K58" s="178"/>
      <c r="L58" s="180">
        <f t="shared" ref="L58:L60" si="5">IF(K58="O",J58+21,J58+14)</f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266"/>
      <c r="I59" s="177"/>
      <c r="J59" s="180"/>
      <c r="K59" s="178"/>
      <c r="L59" s="180">
        <f t="shared" si="5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229"/>
      <c r="I60" s="177"/>
      <c r="J60" s="180"/>
      <c r="K60" s="178"/>
      <c r="L60" s="180">
        <f t="shared" si="5"/>
        <v>14</v>
      </c>
      <c r="M60" s="194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94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94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94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94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 t="s">
        <v>496</v>
      </c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 t="s">
        <v>21</v>
      </c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 t="s">
        <v>844</v>
      </c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94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4"/>
      <c r="I106" s="180"/>
      <c r="J106" s="180"/>
      <c r="K106" s="178"/>
      <c r="L106" s="180">
        <f t="shared" si="0"/>
        <v>14</v>
      </c>
      <c r="M106" s="194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ref="L112:L175" si="6">IF(K112="O",J112+21,J112+14)</f>
        <v>14</v>
      </c>
      <c r="M112" s="194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6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6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6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6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6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6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78"/>
      <c r="I119" s="177"/>
      <c r="J119" s="180"/>
      <c r="K119" s="178"/>
      <c r="L119" s="180">
        <f t="shared" si="6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6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6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6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6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6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6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78"/>
      <c r="I126" s="177"/>
      <c r="J126" s="180"/>
      <c r="K126" s="178"/>
      <c r="L126" s="180">
        <f t="shared" si="6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94"/>
      <c r="L127" s="180">
        <f t="shared" si="6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81"/>
      <c r="J128" s="180"/>
      <c r="K128" s="194"/>
      <c r="L128" s="180">
        <f t="shared" si="6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6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6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6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6"/>
        <v>14</v>
      </c>
      <c r="M132" s="194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6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6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6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6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6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6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6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6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6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94"/>
      <c r="L142" s="180">
        <f t="shared" si="6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6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6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6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6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6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6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6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6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6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6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6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6"/>
        <v>14</v>
      </c>
      <c r="M154" s="194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6"/>
        <v>14</v>
      </c>
      <c r="M155" s="194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6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6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261"/>
      <c r="G158" s="178"/>
      <c r="H158" s="194"/>
      <c r="I158" s="177"/>
      <c r="J158" s="180"/>
      <c r="K158" s="178"/>
      <c r="L158" s="180">
        <f t="shared" si="6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6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6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6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6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6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6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6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6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6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6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6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77"/>
      <c r="J170" s="180"/>
      <c r="K170" s="178"/>
      <c r="L170" s="180">
        <f t="shared" si="6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6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6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6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6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6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ref="L176:L264" si="7">IF(K176="O",J176+21,J176+14)</f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7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7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7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7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7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7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7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78"/>
      <c r="I184" s="177"/>
      <c r="J184" s="180"/>
      <c r="K184" s="178"/>
      <c r="L184" s="180">
        <f t="shared" si="7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78"/>
      <c r="I185" s="177"/>
      <c r="J185" s="180"/>
      <c r="K185" s="178"/>
      <c r="L185" s="180">
        <f t="shared" si="7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262"/>
      <c r="J186" s="180"/>
      <c r="K186" s="178"/>
      <c r="L186" s="180">
        <f t="shared" si="7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262"/>
      <c r="J187" s="180"/>
      <c r="K187" s="178"/>
      <c r="L187" s="180">
        <f t="shared" si="7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262"/>
      <c r="J188" s="180"/>
      <c r="K188" s="178"/>
      <c r="L188" s="180">
        <f t="shared" si="7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262"/>
      <c r="J189" s="180"/>
      <c r="K189" s="178"/>
      <c r="L189" s="180">
        <f t="shared" si="7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262"/>
      <c r="J190" s="180"/>
      <c r="K190" s="178"/>
      <c r="L190" s="180">
        <f t="shared" si="7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78"/>
      <c r="I191" s="177"/>
      <c r="J191" s="180"/>
      <c r="K191" s="178"/>
      <c r="L191" s="180">
        <f t="shared" si="7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7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263"/>
      <c r="G193" s="178"/>
      <c r="H193" s="229"/>
      <c r="I193" s="262"/>
      <c r="J193" s="180"/>
      <c r="K193" s="178"/>
      <c r="L193" s="180">
        <f t="shared" si="7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229"/>
      <c r="I194" s="262"/>
      <c r="J194" s="180"/>
      <c r="K194" s="178"/>
      <c r="L194" s="180">
        <f t="shared" si="7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229"/>
      <c r="I195" s="177"/>
      <c r="J195" s="180"/>
      <c r="K195" s="178"/>
      <c r="L195" s="180">
        <f t="shared" si="7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78"/>
      <c r="I196" s="177"/>
      <c r="J196" s="180"/>
      <c r="K196" s="229"/>
      <c r="L196" s="180">
        <f t="shared" si="7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229"/>
      <c r="I197" s="177"/>
      <c r="J197" s="180"/>
      <c r="K197" s="178"/>
      <c r="L197" s="180">
        <f t="shared" si="7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229"/>
      <c r="I198" s="177"/>
      <c r="J198" s="180"/>
      <c r="K198" s="178"/>
      <c r="L198" s="180">
        <f t="shared" si="7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7"/>
        <v>14</v>
      </c>
      <c r="M199" s="178"/>
      <c r="N199" s="177"/>
      <c r="O199" s="177"/>
    </row>
    <row r="200" spans="2:15">
      <c r="B200" s="177"/>
      <c r="C200" s="178"/>
      <c r="D200" s="178"/>
      <c r="E200" s="264"/>
      <c r="F200" s="165"/>
      <c r="G200" s="178"/>
      <c r="H200" s="229"/>
      <c r="I200" s="262"/>
      <c r="J200" s="265"/>
      <c r="K200" s="264"/>
      <c r="L200" s="265">
        <f t="shared" si="7"/>
        <v>14</v>
      </c>
      <c r="M200" s="178"/>
      <c r="N200" s="177"/>
      <c r="O200" s="177"/>
    </row>
    <row r="201" spans="2:15">
      <c r="B201" s="177"/>
      <c r="C201" s="178"/>
      <c r="D201" s="178"/>
      <c r="E201" s="264"/>
      <c r="F201" s="165"/>
      <c r="G201" s="178"/>
      <c r="H201" s="178"/>
      <c r="I201" s="177"/>
      <c r="J201" s="265"/>
      <c r="K201" s="264"/>
      <c r="L201" s="265">
        <f t="shared" si="7"/>
        <v>14</v>
      </c>
      <c r="M201" s="178"/>
      <c r="N201" s="177"/>
      <c r="O201" s="177"/>
    </row>
    <row r="202" spans="2:15">
      <c r="B202" s="177"/>
      <c r="C202" s="178"/>
      <c r="D202" s="178"/>
      <c r="E202" s="264"/>
      <c r="F202" s="165"/>
      <c r="G202" s="178"/>
      <c r="H202" s="194"/>
      <c r="I202" s="177"/>
      <c r="J202" s="265"/>
      <c r="K202" s="264"/>
      <c r="L202" s="265">
        <f t="shared" si="7"/>
        <v>14</v>
      </c>
      <c r="M202" s="178"/>
      <c r="N202" s="177"/>
      <c r="O202" s="177"/>
    </row>
    <row r="203" spans="2:15">
      <c r="B203" s="177"/>
      <c r="C203" s="178"/>
      <c r="D203" s="178"/>
      <c r="E203" s="264"/>
      <c r="F203" s="165"/>
      <c r="G203" s="178"/>
      <c r="H203" s="229"/>
      <c r="I203" s="177"/>
      <c r="J203" s="265"/>
      <c r="K203" s="264"/>
      <c r="L203" s="265">
        <f t="shared" si="7"/>
        <v>14</v>
      </c>
      <c r="M203" s="178"/>
      <c r="N203" s="177"/>
      <c r="O203" s="177"/>
    </row>
    <row r="204" spans="2:15">
      <c r="B204" s="177"/>
      <c r="C204" s="178"/>
      <c r="D204" s="178"/>
      <c r="E204" s="264"/>
      <c r="F204" s="165"/>
      <c r="G204" s="178"/>
      <c r="H204" s="229"/>
      <c r="I204" s="177"/>
      <c r="J204" s="265"/>
      <c r="K204" s="264"/>
      <c r="L204" s="265">
        <f t="shared" si="7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229"/>
      <c r="I205" s="177"/>
      <c r="J205" s="180"/>
      <c r="K205" s="178"/>
      <c r="L205" s="180">
        <f t="shared" si="7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177"/>
      <c r="J206" s="180"/>
      <c r="K206" s="178"/>
      <c r="L206" s="180">
        <f t="shared" si="7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7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229"/>
      <c r="I208" s="177"/>
      <c r="J208" s="180"/>
      <c r="K208" s="178"/>
      <c r="L208" s="180">
        <f t="shared" si="7"/>
        <v>14</v>
      </c>
      <c r="M208" s="178"/>
      <c r="N208" s="177"/>
      <c r="O208" s="177"/>
    </row>
    <row r="209" spans="2:16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7"/>
        <v>14</v>
      </c>
      <c r="M209" s="178"/>
      <c r="N209" s="177"/>
      <c r="O209" s="177"/>
    </row>
    <row r="210" spans="2:16">
      <c r="B210" s="177"/>
      <c r="C210" s="178"/>
      <c r="D210" s="178"/>
      <c r="E210" s="178"/>
      <c r="F210" s="165"/>
      <c r="G210" s="178"/>
      <c r="H210" s="229"/>
      <c r="I210" s="262"/>
      <c r="J210" s="180"/>
      <c r="K210" s="229"/>
      <c r="L210" s="180">
        <f t="shared" si="7"/>
        <v>14</v>
      </c>
      <c r="M210" s="178"/>
      <c r="N210" s="177"/>
      <c r="O210" s="177"/>
    </row>
    <row r="211" spans="2:16">
      <c r="B211" s="177"/>
      <c r="C211" s="178"/>
      <c r="D211" s="178"/>
      <c r="E211" s="178"/>
      <c r="F211" s="165"/>
      <c r="G211" s="178"/>
      <c r="H211" s="229"/>
      <c r="I211" s="177"/>
      <c r="J211" s="180"/>
      <c r="K211" s="178"/>
      <c r="L211" s="180">
        <f t="shared" si="7"/>
        <v>14</v>
      </c>
      <c r="M211" s="178"/>
      <c r="N211" s="177"/>
      <c r="O211" s="177"/>
    </row>
    <row r="212" spans="2:16">
      <c r="B212" s="177"/>
      <c r="C212" s="178"/>
      <c r="D212" s="178"/>
      <c r="E212" s="178"/>
      <c r="F212" s="165"/>
      <c r="G212" s="178"/>
      <c r="H212" s="229"/>
      <c r="I212" s="177"/>
      <c r="J212" s="180"/>
      <c r="K212" s="178"/>
      <c r="L212" s="180">
        <f t="shared" si="7"/>
        <v>14</v>
      </c>
      <c r="M212" s="178"/>
      <c r="N212" s="177"/>
      <c r="O212" s="177"/>
    </row>
    <row r="213" spans="2:16">
      <c r="B213" s="177"/>
      <c r="C213" s="178"/>
      <c r="D213" s="178"/>
      <c r="E213" s="178"/>
      <c r="F213" s="165"/>
      <c r="G213" s="178"/>
      <c r="H213" s="229"/>
      <c r="I213" s="177"/>
      <c r="J213" s="180"/>
      <c r="K213" s="178"/>
      <c r="L213" s="180">
        <f t="shared" si="7"/>
        <v>14</v>
      </c>
      <c r="M213" s="178"/>
      <c r="N213" s="177"/>
      <c r="O213" s="177"/>
    </row>
    <row r="214" spans="2:16">
      <c r="B214" s="177"/>
      <c r="C214" s="178"/>
      <c r="D214" s="178"/>
      <c r="E214" s="178"/>
      <c r="F214" s="165"/>
      <c r="G214" s="178"/>
      <c r="H214" s="229"/>
      <c r="I214" s="177"/>
      <c r="J214" s="180"/>
      <c r="K214" s="178"/>
      <c r="L214" s="180">
        <f t="shared" si="7"/>
        <v>14</v>
      </c>
      <c r="M214" s="178"/>
      <c r="N214" s="177"/>
      <c r="O214" s="177"/>
    </row>
    <row r="215" spans="2:16">
      <c r="B215" s="177"/>
      <c r="C215" s="178"/>
      <c r="D215" s="178"/>
      <c r="E215" s="178"/>
      <c r="F215" s="165"/>
      <c r="G215" s="178"/>
      <c r="H215" s="229"/>
      <c r="I215" s="177"/>
      <c r="J215" s="180"/>
      <c r="K215" s="178"/>
      <c r="L215" s="180">
        <f t="shared" si="7"/>
        <v>14</v>
      </c>
      <c r="M215" s="178"/>
      <c r="N215" s="177"/>
      <c r="O215" s="177"/>
    </row>
    <row r="216" spans="2:16">
      <c r="B216" s="177"/>
      <c r="C216" s="178"/>
      <c r="D216" s="178"/>
      <c r="E216" s="266"/>
      <c r="F216" s="165"/>
      <c r="G216" s="178"/>
      <c r="H216" s="229"/>
      <c r="I216" s="177"/>
      <c r="J216" s="180"/>
      <c r="K216" s="178"/>
      <c r="L216" s="180">
        <f t="shared" si="7"/>
        <v>14</v>
      </c>
      <c r="M216" s="178"/>
      <c r="N216" s="177"/>
      <c r="O216" s="177"/>
    </row>
    <row r="217" spans="2:16" s="176" customFormat="1">
      <c r="B217" s="177"/>
      <c r="C217" s="178"/>
      <c r="D217" s="178"/>
      <c r="E217" s="178"/>
      <c r="F217" s="165"/>
      <c r="G217" s="178"/>
      <c r="H217" s="229"/>
      <c r="I217" s="267"/>
      <c r="J217" s="180"/>
      <c r="K217" s="178"/>
      <c r="L217" s="180">
        <f t="shared" si="7"/>
        <v>14</v>
      </c>
      <c r="M217" s="178"/>
      <c r="N217" s="177"/>
      <c r="O217" s="177"/>
      <c r="P217" s="58"/>
    </row>
    <row r="218" spans="2:16">
      <c r="B218" s="177"/>
      <c r="C218" s="178"/>
      <c r="D218" s="178"/>
      <c r="E218" s="178"/>
      <c r="F218" s="165"/>
      <c r="G218" s="178"/>
      <c r="H218" s="229"/>
      <c r="I218" s="262"/>
      <c r="J218" s="180"/>
      <c r="K218" s="178"/>
      <c r="L218" s="180">
        <f t="shared" si="7"/>
        <v>14</v>
      </c>
      <c r="M218" s="178"/>
      <c r="N218" s="177"/>
      <c r="O218" s="177"/>
    </row>
    <row r="219" spans="2:16">
      <c r="B219" s="177"/>
      <c r="C219" s="178"/>
      <c r="D219" s="178"/>
      <c r="E219" s="178"/>
      <c r="F219" s="165"/>
      <c r="G219" s="178"/>
      <c r="H219" s="229"/>
      <c r="I219" s="177"/>
      <c r="J219" s="180"/>
      <c r="K219" s="178"/>
      <c r="L219" s="180">
        <f t="shared" si="7"/>
        <v>14</v>
      </c>
      <c r="M219" s="178"/>
      <c r="N219" s="177"/>
      <c r="O219" s="177"/>
    </row>
    <row r="220" spans="2:16">
      <c r="B220" s="177"/>
      <c r="C220" s="178"/>
      <c r="D220" s="178"/>
      <c r="E220" s="178"/>
      <c r="F220" s="165"/>
      <c r="G220" s="178"/>
      <c r="H220" s="229"/>
      <c r="I220" s="177"/>
      <c r="J220" s="180"/>
      <c r="K220" s="178"/>
      <c r="L220" s="180">
        <f t="shared" si="7"/>
        <v>14</v>
      </c>
      <c r="M220" s="178"/>
      <c r="N220" s="177"/>
      <c r="O220" s="177"/>
    </row>
    <row r="221" spans="2:16">
      <c r="B221" s="177"/>
      <c r="C221" s="178"/>
      <c r="D221" s="178"/>
      <c r="E221" s="178"/>
      <c r="F221" s="165"/>
      <c r="G221" s="178"/>
      <c r="H221" s="229"/>
      <c r="I221" s="177"/>
      <c r="J221" s="180"/>
      <c r="K221" s="178"/>
      <c r="L221" s="180">
        <f t="shared" si="7"/>
        <v>14</v>
      </c>
      <c r="M221" s="178"/>
      <c r="N221" s="177"/>
      <c r="O221" s="177"/>
    </row>
    <row r="222" spans="2:16">
      <c r="B222" s="267"/>
      <c r="C222" s="178"/>
      <c r="D222" s="178"/>
      <c r="E222" s="178"/>
      <c r="F222" s="165"/>
      <c r="G222" s="178"/>
      <c r="H222" s="229"/>
      <c r="I222" s="267"/>
      <c r="J222" s="180"/>
      <c r="K222" s="266"/>
      <c r="L222" s="180">
        <f t="shared" si="7"/>
        <v>14</v>
      </c>
      <c r="M222" s="178"/>
      <c r="N222" s="177"/>
      <c r="O222" s="177"/>
    </row>
    <row r="223" spans="2:16">
      <c r="B223" s="267"/>
      <c r="C223" s="178"/>
      <c r="D223" s="178"/>
      <c r="E223" s="178"/>
      <c r="F223" s="165"/>
      <c r="G223" s="178"/>
      <c r="H223" s="229"/>
      <c r="I223" s="267"/>
      <c r="J223" s="180"/>
      <c r="K223" s="266"/>
      <c r="L223" s="180">
        <f t="shared" si="7"/>
        <v>14</v>
      </c>
      <c r="M223" s="178"/>
      <c r="N223" s="177"/>
      <c r="O223" s="177"/>
    </row>
    <row r="224" spans="2:16">
      <c r="B224" s="177"/>
      <c r="C224" s="178"/>
      <c r="D224" s="178"/>
      <c r="E224" s="178"/>
      <c r="F224" s="165"/>
      <c r="G224" s="178"/>
      <c r="H224" s="194"/>
      <c r="I224" s="177"/>
      <c r="J224" s="180"/>
      <c r="K224" s="266"/>
      <c r="L224" s="180">
        <f t="shared" si="7"/>
        <v>14</v>
      </c>
      <c r="M224" s="178"/>
      <c r="N224" s="177"/>
      <c r="O224" s="177"/>
    </row>
    <row r="225" spans="1:16">
      <c r="B225" s="267"/>
      <c r="C225" s="178"/>
      <c r="D225" s="178"/>
      <c r="E225" s="178"/>
      <c r="F225" s="165"/>
      <c r="G225" s="178"/>
      <c r="H225" s="229"/>
      <c r="I225" s="267"/>
      <c r="J225" s="180"/>
      <c r="K225" s="266"/>
      <c r="L225" s="180">
        <f t="shared" si="7"/>
        <v>14</v>
      </c>
      <c r="M225" s="178"/>
      <c r="N225" s="177"/>
      <c r="O225" s="177"/>
    </row>
    <row r="226" spans="1:16">
      <c r="B226" s="267"/>
      <c r="C226" s="178"/>
      <c r="D226" s="178"/>
      <c r="E226" s="178"/>
      <c r="F226" s="165"/>
      <c r="G226" s="178"/>
      <c r="H226" s="229"/>
      <c r="I226" s="267"/>
      <c r="J226" s="180"/>
      <c r="K226" s="266"/>
      <c r="L226" s="180">
        <f t="shared" si="7"/>
        <v>14</v>
      </c>
      <c r="M226" s="178"/>
      <c r="N226" s="177"/>
      <c r="O226" s="177"/>
    </row>
    <row r="227" spans="1:16">
      <c r="B227" s="267"/>
      <c r="C227" s="178"/>
      <c r="D227" s="178"/>
      <c r="E227" s="178"/>
      <c r="F227" s="165"/>
      <c r="G227" s="178"/>
      <c r="H227" s="229"/>
      <c r="I227" s="267"/>
      <c r="J227" s="180"/>
      <c r="K227" s="266"/>
      <c r="L227" s="180">
        <f t="shared" si="7"/>
        <v>14</v>
      </c>
      <c r="M227" s="178"/>
      <c r="N227" s="177"/>
      <c r="O227" s="177"/>
    </row>
    <row r="228" spans="1:16" s="343" customFormat="1">
      <c r="A228" s="334"/>
      <c r="B228" s="335"/>
      <c r="C228" s="336"/>
      <c r="D228" s="336"/>
      <c r="E228" s="336"/>
      <c r="F228" s="337"/>
      <c r="G228" s="336"/>
      <c r="H228" s="338"/>
      <c r="I228" s="335"/>
      <c r="J228" s="339"/>
      <c r="K228" s="340"/>
      <c r="L228" s="339">
        <f t="shared" si="7"/>
        <v>14</v>
      </c>
      <c r="M228" s="336"/>
      <c r="N228" s="341"/>
      <c r="O228" s="341"/>
      <c r="P228" s="342" t="s">
        <v>495</v>
      </c>
    </row>
    <row r="229" spans="1:16">
      <c r="B229" s="13"/>
      <c r="C229" s="12"/>
      <c r="D229" s="12"/>
      <c r="E229" s="12"/>
      <c r="F229" s="204"/>
      <c r="G229" s="12"/>
      <c r="H229" s="12"/>
      <c r="I229" s="13"/>
      <c r="J229" s="15"/>
      <c r="K229" s="12"/>
      <c r="L229" s="180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204"/>
      <c r="G230" s="12"/>
      <c r="H230" s="12"/>
      <c r="I230" s="13"/>
      <c r="J230" s="15"/>
      <c r="K230" s="12"/>
      <c r="L230" s="180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204"/>
      <c r="G231" s="12"/>
      <c r="H231" s="12"/>
      <c r="I231" s="13"/>
      <c r="J231" s="15"/>
      <c r="K231" s="12"/>
      <c r="L231" s="180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204"/>
      <c r="G232" s="12"/>
      <c r="H232" s="12"/>
      <c r="I232" s="13"/>
      <c r="J232" s="15"/>
      <c r="K232" s="12"/>
      <c r="L232" s="180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204"/>
      <c r="G233" s="12"/>
      <c r="H233" s="186"/>
      <c r="I233" s="195"/>
      <c r="J233" s="15"/>
      <c r="K233" s="12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204"/>
      <c r="G234" s="12"/>
      <c r="H234" s="186"/>
      <c r="I234" s="195"/>
      <c r="J234" s="15"/>
      <c r="K234" s="12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204"/>
      <c r="G235" s="12"/>
      <c r="H235" s="186"/>
      <c r="I235" s="195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204"/>
      <c r="G236" s="12"/>
      <c r="H236" s="1"/>
      <c r="J236" s="15"/>
      <c r="K236" s="1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204"/>
      <c r="G237" s="1"/>
      <c r="H237" s="186"/>
      <c r="I237" s="195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204"/>
      <c r="G239" s="12"/>
      <c r="H239" s="12"/>
      <c r="I239" s="13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4"/>
      <c r="G241" s="12"/>
      <c r="H241" s="186"/>
      <c r="I241" s="195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86"/>
      <c r="I242" s="195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86"/>
      <c r="I243" s="195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86"/>
      <c r="I244" s="195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2"/>
      <c r="H249" s="186"/>
      <c r="I249" s="195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86"/>
      <c r="I250" s="195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86"/>
      <c r="I251" s="195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86"/>
      <c r="I252" s="195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86"/>
      <c r="I253" s="195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ref="L265:L292" si="8">IF(K265="O",J265+21,J265+14)</f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55"/>
  <sheetViews>
    <sheetView zoomScaleNormal="100" zoomScaleSheetLayoutView="75" workbookViewId="0">
      <pane ySplit="2" topLeftCell="A113" activePane="bottomLeft" state="frozen"/>
      <selection pane="bottomLeft" activeCell="I116" sqref="I11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867</v>
      </c>
      <c r="D134" s="311" t="s">
        <v>866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870</v>
      </c>
      <c r="D135" s="311" t="s">
        <v>869</v>
      </c>
      <c r="E135" s="12"/>
      <c r="F135" s="346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900</v>
      </c>
      <c r="D136" s="311" t="s">
        <v>901</v>
      </c>
      <c r="E136" s="12"/>
      <c r="F136" s="197" t="s">
        <v>899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900</v>
      </c>
      <c r="D137" s="12"/>
      <c r="E137" s="12"/>
      <c r="F137" s="311" t="s">
        <v>902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904</v>
      </c>
      <c r="D138" s="311" t="s">
        <v>903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941</v>
      </c>
      <c r="D140" s="12"/>
      <c r="E140" s="12"/>
      <c r="F140" s="311" t="s">
        <v>940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943</v>
      </c>
      <c r="D141" s="12"/>
      <c r="E141" s="12"/>
      <c r="F141" s="311" t="s">
        <v>942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945</v>
      </c>
      <c r="D142" s="12"/>
      <c r="E142" s="12"/>
      <c r="F142" s="311" t="s">
        <v>944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947</v>
      </c>
      <c r="D143" s="12"/>
      <c r="E143" s="12"/>
      <c r="F143" s="311" t="s">
        <v>946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949</v>
      </c>
      <c r="D144" s="311" t="s">
        <v>950</v>
      </c>
      <c r="E144" s="12"/>
      <c r="F144" s="197" t="s">
        <v>948</v>
      </c>
      <c r="G144" s="165" t="s">
        <v>863</v>
      </c>
      <c r="H144" s="332" t="s">
        <v>859</v>
      </c>
      <c r="I144" s="344" t="s">
        <v>864</v>
      </c>
      <c r="J144" s="12"/>
      <c r="K144" s="13"/>
    </row>
    <row r="145" spans="3:11">
      <c r="C145" s="312" t="s">
        <v>947</v>
      </c>
      <c r="D145" s="311" t="s">
        <v>951</v>
      </c>
      <c r="E145" s="12"/>
      <c r="F145" s="362" t="s">
        <v>521</v>
      </c>
      <c r="G145" s="310" t="s">
        <v>861</v>
      </c>
      <c r="H145" s="229" t="s">
        <v>859</v>
      </c>
      <c r="I145" s="344" t="s">
        <v>862</v>
      </c>
      <c r="J145" s="12"/>
      <c r="K145" s="13"/>
    </row>
    <row r="146" spans="3:11">
      <c r="C146" s="312" t="s">
        <v>953</v>
      </c>
      <c r="D146" s="311" t="s">
        <v>957</v>
      </c>
      <c r="E146" s="12"/>
      <c r="F146" s="346" t="s">
        <v>868</v>
      </c>
      <c r="G146" s="310" t="s">
        <v>969</v>
      </c>
      <c r="H146" s="349" t="s">
        <v>908</v>
      </c>
      <c r="I146" s="344" t="s">
        <v>909</v>
      </c>
      <c r="J146" s="12"/>
      <c r="K146" s="13"/>
    </row>
    <row r="147" spans="3:11">
      <c r="C147" s="312" t="s">
        <v>955</v>
      </c>
      <c r="D147" s="12"/>
      <c r="E147" s="12"/>
      <c r="F147" s="311" t="s">
        <v>954</v>
      </c>
      <c r="G147" s="165" t="s">
        <v>911</v>
      </c>
      <c r="H147" s="229" t="s">
        <v>908</v>
      </c>
      <c r="I147" s="344" t="s">
        <v>912</v>
      </c>
      <c r="J147" s="12"/>
      <c r="K147" s="312" t="s">
        <v>956</v>
      </c>
    </row>
    <row r="148" spans="3:11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35" sqref="F35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2" t="s">
        <v>934</v>
      </c>
      <c r="D31" s="353">
        <v>1</v>
      </c>
      <c r="E31" s="354" t="s">
        <v>933</v>
      </c>
      <c r="F31" s="355" t="s">
        <v>913</v>
      </c>
      <c r="G31" s="353">
        <v>2019</v>
      </c>
      <c r="H31" s="356" t="s">
        <v>859</v>
      </c>
      <c r="I31" s="357" t="s">
        <v>915</v>
      </c>
      <c r="J31" s="358">
        <v>43880</v>
      </c>
      <c r="K31" s="359"/>
    </row>
    <row r="32" spans="2:11">
      <c r="B32" s="257">
        <v>4</v>
      </c>
      <c r="C32" s="371" t="s">
        <v>952</v>
      </c>
      <c r="D32" s="365">
        <v>1</v>
      </c>
      <c r="E32" s="372" t="s">
        <v>318</v>
      </c>
      <c r="F32" s="367" t="s">
        <v>930</v>
      </c>
      <c r="G32" s="365">
        <v>2020</v>
      </c>
      <c r="H32" s="368" t="s">
        <v>918</v>
      </c>
      <c r="I32" s="364" t="s">
        <v>931</v>
      </c>
      <c r="J32" s="369">
        <v>43942</v>
      </c>
      <c r="K32" s="370"/>
    </row>
    <row r="33" spans="2:11">
      <c r="B33" s="257">
        <v>5</v>
      </c>
      <c r="C33" s="371" t="s">
        <v>991</v>
      </c>
      <c r="D33" s="365">
        <v>1</v>
      </c>
      <c r="E33" s="372" t="s">
        <v>330</v>
      </c>
      <c r="F33" s="367" t="s">
        <v>988</v>
      </c>
      <c r="G33" s="365">
        <v>2018</v>
      </c>
      <c r="H33" s="366" t="s">
        <v>989</v>
      </c>
      <c r="I33" s="364" t="s">
        <v>990</v>
      </c>
      <c r="J33" s="369">
        <v>44038</v>
      </c>
      <c r="K33" s="364" t="s">
        <v>992</v>
      </c>
    </row>
    <row r="34" spans="2:11">
      <c r="B34" s="257">
        <v>6</v>
      </c>
      <c r="C34" s="371" t="s">
        <v>991</v>
      </c>
      <c r="D34" s="365">
        <v>1</v>
      </c>
      <c r="E34" s="372" t="s">
        <v>330</v>
      </c>
      <c r="F34" s="367" t="s">
        <v>984</v>
      </c>
      <c r="G34" s="365">
        <v>2016</v>
      </c>
      <c r="H34" s="368" t="s">
        <v>839</v>
      </c>
      <c r="I34" s="364" t="s">
        <v>987</v>
      </c>
      <c r="J34" s="369">
        <v>44038</v>
      </c>
      <c r="K34" s="364" t="s">
        <v>992</v>
      </c>
    </row>
    <row r="35" spans="2:11">
      <c r="B35" s="257">
        <v>7</v>
      </c>
      <c r="C35" s="302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7" t="s">
        <v>889</v>
      </c>
    </row>
    <row r="80" spans="13:13">
      <c r="M80" s="347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9" t="s">
        <v>373</v>
      </c>
      <c r="B1" s="380"/>
      <c r="C1" s="380"/>
      <c r="D1" s="380"/>
      <c r="E1" s="381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2" t="s">
        <v>459</v>
      </c>
      <c r="E2" s="38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3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4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4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4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4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4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4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4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4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4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4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4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4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4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4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4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4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4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4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4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5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4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4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4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5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3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4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4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4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4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4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4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4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4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4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4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4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4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5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3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4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4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4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4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4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4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4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4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4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4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5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3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4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4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4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4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4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4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4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4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5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4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4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4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4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4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4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4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4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4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4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4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4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4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4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4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4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5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4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4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4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4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4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4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4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4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4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4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4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4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5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6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7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7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7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7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7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7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7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7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7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8" t="s">
        <v>610</v>
      </c>
      <c r="B105" s="389"/>
      <c r="C105" s="390"/>
      <c r="D105" s="377">
        <f>SUM(D4:D104)</f>
        <v>1832000</v>
      </c>
      <c r="E105" s="378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2020-07-26T14:21:49Z</dcterms:modified>
  <cp:version>1000.0100.01</cp:version>
</cp:coreProperties>
</file>